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amcmahon/Desktop/BTE/Management/Funding/Application Resources/FY 2020/"/>
    </mc:Choice>
  </mc:AlternateContent>
  <xr:revisionPtr revIDLastSave="0" documentId="13_ncr:1_{1970701D-E4BC-2C45-B0D0-DBED9C763399}" xr6:coauthVersionLast="45" xr6:coauthVersionMax="45" xr10:uidLastSave="{00000000-0000-0000-0000-000000000000}"/>
  <bookViews>
    <workbookView xWindow="13940" yWindow="460" windowWidth="23200" windowHeight="14280" activeTab="2" xr2:uid="{00000000-000D-0000-FFFF-FFFF00000000}"/>
  </bookViews>
  <sheets>
    <sheet name="SAMPLE" sheetId="7" r:id="rId1"/>
    <sheet name="Overall Program Budget" sheetId="5" r:id="rId2"/>
    <sheet name="Year 1 Budget Breakdown" sheetId="3" r:id="rId3"/>
    <sheet name="Year 2 Budget Breakdown" sheetId="4" r:id="rId4"/>
    <sheet name="Year 3 Budget Breakdown" sheetId="1" r:id="rId5"/>
    <sheet name="Sample Categorie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7" l="1"/>
  <c r="D20" i="7"/>
  <c r="D22" i="7"/>
  <c r="D65" i="7"/>
  <c r="D21" i="7"/>
  <c r="D11" i="7"/>
  <c r="D46" i="7"/>
  <c r="D51" i="7" s="1"/>
  <c r="D47" i="7"/>
  <c r="D15" i="7"/>
  <c r="D64" i="7"/>
  <c r="D38" i="7"/>
  <c r="D69" i="7"/>
  <c r="B62" i="7"/>
  <c r="D60" i="7"/>
  <c r="B53" i="7"/>
  <c r="B44" i="7"/>
  <c r="D42" i="7"/>
  <c r="B35" i="7"/>
  <c r="D33" i="7"/>
  <c r="D24" i="7"/>
  <c r="B17" i="7"/>
  <c r="B7" i="7"/>
  <c r="D28" i="5"/>
  <c r="C28" i="5"/>
  <c r="B28" i="5"/>
  <c r="D25" i="5"/>
  <c r="C25" i="5"/>
  <c r="E25" i="5" s="1"/>
  <c r="B25" i="5"/>
  <c r="D22" i="5"/>
  <c r="E22" i="5" s="1"/>
  <c r="C22" i="5"/>
  <c r="B22" i="5"/>
  <c r="D19" i="5"/>
  <c r="C19" i="5"/>
  <c r="B19" i="5"/>
  <c r="E19" i="5"/>
  <c r="A27" i="5"/>
  <c r="A24" i="5"/>
  <c r="A21" i="5"/>
  <c r="A18" i="5"/>
  <c r="C16" i="5"/>
  <c r="B10" i="5"/>
  <c r="E10" i="5" s="1"/>
  <c r="B16" i="5"/>
  <c r="A15" i="5"/>
  <c r="D13" i="5"/>
  <c r="B13" i="5"/>
  <c r="A12" i="5"/>
  <c r="D10" i="5"/>
  <c r="C10" i="5"/>
  <c r="B3" i="1"/>
  <c r="B2" i="1"/>
  <c r="A1" i="1"/>
  <c r="B3" i="4"/>
  <c r="B2" i="4"/>
  <c r="A1" i="4"/>
  <c r="A1" i="3"/>
  <c r="B2" i="3"/>
  <c r="B3" i="3"/>
  <c r="A9" i="5"/>
  <c r="D69" i="4"/>
  <c r="B62" i="4"/>
  <c r="D60" i="4"/>
  <c r="B53" i="4"/>
  <c r="D51" i="4"/>
  <c r="B44" i="4"/>
  <c r="D42" i="4"/>
  <c r="B35" i="4"/>
  <c r="D33" i="4"/>
  <c r="D24" i="4"/>
  <c r="C13" i="5" s="1"/>
  <c r="B17" i="4"/>
  <c r="D15" i="4"/>
  <c r="B7" i="4"/>
  <c r="D69" i="3"/>
  <c r="B62" i="3"/>
  <c r="D60" i="3"/>
  <c r="B53" i="3"/>
  <c r="D51" i="3"/>
  <c r="B44" i="3"/>
  <c r="D42" i="3"/>
  <c r="B35" i="3"/>
  <c r="D33" i="3"/>
  <c r="D24" i="3"/>
  <c r="B17" i="3"/>
  <c r="D15" i="3"/>
  <c r="D71" i="3" s="1"/>
  <c r="B7" i="3"/>
  <c r="B62" i="1"/>
  <c r="B53" i="1"/>
  <c r="B44" i="1"/>
  <c r="B35" i="1"/>
  <c r="B17" i="1"/>
  <c r="B30" i="5" l="1"/>
  <c r="E13" i="5"/>
  <c r="C30" i="5"/>
  <c r="D71" i="4"/>
  <c r="D71" i="7"/>
  <c r="E28" i="5"/>
  <c r="B7" i="1" l="1"/>
  <c r="D33" i="1" l="1"/>
  <c r="D16" i="5" s="1"/>
  <c r="D30" i="5" l="1"/>
  <c r="E30" i="5" s="1"/>
  <c r="E16" i="5"/>
  <c r="D69" i="1"/>
  <c r="D60" i="1"/>
  <c r="D51" i="1"/>
  <c r="D42" i="1"/>
  <c r="D24" i="1"/>
  <c r="D15" i="1"/>
  <c r="D71" i="1" l="1"/>
</calcChain>
</file>

<file path=xl/sharedStrings.xml><?xml version="1.0" encoding="utf-8"?>
<sst xmlns="http://schemas.openxmlformats.org/spreadsheetml/2006/main" count="274" uniqueCount="93">
  <si>
    <t>Personnel position</t>
  </si>
  <si>
    <t>Sub-Total</t>
  </si>
  <si>
    <t>Total</t>
  </si>
  <si>
    <t>Description</t>
  </si>
  <si>
    <t>Type</t>
  </si>
  <si>
    <t>Professional fee</t>
  </si>
  <si>
    <t>Consultancy fee</t>
  </si>
  <si>
    <t>Other</t>
  </si>
  <si>
    <t>Mileage</t>
  </si>
  <si>
    <t>Information Technology</t>
  </si>
  <si>
    <t>Detail</t>
  </si>
  <si>
    <t>Measurement &amp; Evaluation</t>
  </si>
  <si>
    <t>Telecommunications</t>
  </si>
  <si>
    <t>Audit</t>
  </si>
  <si>
    <t>Workshops</t>
  </si>
  <si>
    <t>Student Incentives</t>
  </si>
  <si>
    <t>ABTS Student Ambassador Passports</t>
  </si>
  <si>
    <t>Lanayards</t>
  </si>
  <si>
    <t>Graduation Stolls</t>
  </si>
  <si>
    <t>Recognition Materials</t>
  </si>
  <si>
    <t>G&amp;A / Overhead</t>
  </si>
  <si>
    <t>Transporation</t>
  </si>
  <si>
    <t>Clothing (T-shirts, Scrubs, Polos)</t>
  </si>
  <si>
    <t>Secondary School Stipend</t>
  </si>
  <si>
    <t>Logistics &amp; Travel</t>
  </si>
  <si>
    <t>Student Activities, Events, &amp; Programs</t>
  </si>
  <si>
    <t>Supplies</t>
  </si>
  <si>
    <t>Facilities / Rent</t>
  </si>
  <si>
    <t>BTE Site Coordinator</t>
  </si>
  <si>
    <t>Student Equipment / Materials</t>
  </si>
  <si>
    <t>Parking</t>
  </si>
  <si>
    <t>Course / Workshop Fees</t>
  </si>
  <si>
    <t>Wages &amp; Fringe</t>
  </si>
  <si>
    <t>Wages / Salary</t>
  </si>
  <si>
    <t>Field Trip &amp; Tour Fees / Expenses</t>
  </si>
  <si>
    <t>Director</t>
  </si>
  <si>
    <t>YEAR 1:</t>
  </si>
  <si>
    <t>Insert Organization</t>
  </si>
  <si>
    <t>BTE-INSERT NAME Budget</t>
  </si>
  <si>
    <t>NAME of ORGANIZATION</t>
  </si>
  <si>
    <t>Promotional Materials</t>
  </si>
  <si>
    <t>Postage</t>
  </si>
  <si>
    <t>Printing / Photocopying</t>
  </si>
  <si>
    <t>40% cap on staff time for program management)</t>
  </si>
  <si>
    <t>(10% cap on direct payment to students)</t>
  </si>
  <si>
    <t>Events &amp; Celebrations</t>
  </si>
  <si>
    <t>Food &amp; beverages</t>
  </si>
  <si>
    <t>ABTS Student Ambassador Expenses</t>
  </si>
  <si>
    <t>Badges/Pins/Stolls</t>
  </si>
  <si>
    <t>Workshop Facilitators</t>
  </si>
  <si>
    <t>YEAR 3:</t>
  </si>
  <si>
    <t>Overall Program Budget</t>
  </si>
  <si>
    <t>Year 1:</t>
  </si>
  <si>
    <t>Year 2:</t>
  </si>
  <si>
    <t>Year 3:</t>
  </si>
  <si>
    <t>Insert Year 1 Dates</t>
  </si>
  <si>
    <t>Insert Year 2 Dates</t>
  </si>
  <si>
    <t>Insert Year 3 Dates</t>
  </si>
  <si>
    <t>YEAR 1</t>
  </si>
  <si>
    <t>YEAR 2</t>
  </si>
  <si>
    <t>YEAR 3</t>
  </si>
  <si>
    <t>TOTAL</t>
  </si>
  <si>
    <t>Field Trips</t>
  </si>
  <si>
    <t>September 2025 - August 2026</t>
  </si>
  <si>
    <t>NAME OF ORGANIZATION:</t>
  </si>
  <si>
    <t>SAMPLE ORGANIZATION</t>
  </si>
  <si>
    <t>BTE SITE Sample Budget</t>
  </si>
  <si>
    <t>Graduation Event</t>
  </si>
  <si>
    <t>Graduation dinner for 120 parents, students, school administration, JnJ leaders, and other community leaders</t>
  </si>
  <si>
    <t>Staff Travel to BTE Events</t>
  </si>
  <si>
    <t>Mileage reimbursement (Rate: 0.53 / mile)</t>
  </si>
  <si>
    <t>2 student passports @ $75</t>
  </si>
  <si>
    <t>Exam Prep Course</t>
  </si>
  <si>
    <t>Director will provide oversight, PR &amp; Social Media support, and quarterly report submission (&lt;5% FTE)</t>
  </si>
  <si>
    <t>NA</t>
  </si>
  <si>
    <t>Student Handouts / Worksheets</t>
  </si>
  <si>
    <t>Site Co-ordinator will plan and attend all BTE student activities, assist with the recruitment of volunteers, training &amp; support.  Schools management, event coordination, logistics, evaluation support and reporting. (&lt;20% FTE)</t>
  </si>
  <si>
    <t>(8% cap on GA/Overhead)</t>
  </si>
  <si>
    <t>Overhead</t>
  </si>
  <si>
    <t>Cell phone for BTE Site Coordinator ($50/mo @ 12 mo)</t>
  </si>
  <si>
    <t>40 students @ $5/stoll</t>
  </si>
  <si>
    <t>Photo Frames</t>
  </si>
  <si>
    <t>40 student &amp; 15 Volunteer frames @ $3/frame</t>
  </si>
  <si>
    <t>8 Workshops @ 40 students @ $5</t>
  </si>
  <si>
    <t>2 Workshops @ $250/workshop</t>
  </si>
  <si>
    <t>$75 fee @ 40 students</t>
  </si>
  <si>
    <t>6% of Year 3 program budget</t>
  </si>
  <si>
    <t>Bus Transportion (3 Field Trips @ $500 / bus)</t>
  </si>
  <si>
    <t>ABTS Student Ambassador Transport</t>
  </si>
  <si>
    <t>RT transportation to home airport (2 trips @ $50 Uber)</t>
  </si>
  <si>
    <t>Labor Cost, Consultancy &amp; Professional Fees</t>
  </si>
  <si>
    <t>Evaluation Incentives</t>
  </si>
  <si>
    <t>Stipends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</si>
</sst>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3D8F4"/>
        <bgColor indexed="64"/>
      </patternFill>
    </fill>
    <fill>
      <patternFill patternType="solid">
        <fgColor rgb="FFFCA6A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40" fontId="0" fillId="0" borderId="0" xfId="0" applyNumberFormat="1"/>
    <xf numFmtId="4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/>
    <xf numFmtId="40" fontId="0" fillId="3" borderId="1" xfId="0" applyNumberFormat="1" applyFill="1" applyBorder="1"/>
    <xf numFmtId="0" fontId="2" fillId="3" borderId="1" xfId="0" applyFont="1" applyFill="1" applyBorder="1"/>
    <xf numFmtId="40" fontId="0" fillId="4" borderId="1" xfId="0" applyNumberFormat="1" applyFill="1" applyBorder="1"/>
    <xf numFmtId="0" fontId="0" fillId="0" borderId="1" xfId="0" applyBorder="1" applyAlignment="1">
      <alignment wrapText="1"/>
    </xf>
    <xf numFmtId="40" fontId="0" fillId="8" borderId="1" xfId="0" applyNumberFormat="1" applyFill="1" applyBorder="1"/>
    <xf numFmtId="0" fontId="2" fillId="4" borderId="2" xfId="0" applyFont="1" applyFill="1" applyBorder="1" applyAlignment="1">
      <alignment horizontal="right"/>
    </xf>
    <xf numFmtId="0" fontId="0" fillId="0" borderId="2" xfId="0" applyFill="1" applyBorder="1"/>
    <xf numFmtId="0" fontId="0" fillId="0" borderId="4" xfId="0" applyFill="1" applyBorder="1"/>
    <xf numFmtId="0" fontId="2" fillId="0" borderId="4" xfId="0" applyFont="1" applyFill="1" applyBorder="1"/>
    <xf numFmtId="40" fontId="0" fillId="0" borderId="4" xfId="0" applyNumberFormat="1" applyFill="1" applyBorder="1"/>
    <xf numFmtId="0" fontId="0" fillId="0" borderId="0" xfId="0" applyFill="1"/>
    <xf numFmtId="0" fontId="2" fillId="8" borderId="2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center"/>
    </xf>
    <xf numFmtId="40" fontId="0" fillId="6" borderId="1" xfId="0" applyNumberFormat="1" applyFill="1" applyBorder="1"/>
    <xf numFmtId="0" fontId="2" fillId="4" borderId="4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center"/>
    </xf>
    <xf numFmtId="40" fontId="0" fillId="9" borderId="1" xfId="0" applyNumberFormat="1" applyFill="1" applyBorder="1"/>
    <xf numFmtId="0" fontId="2" fillId="10" borderId="2" xfId="0" applyFont="1" applyFill="1" applyBorder="1" applyAlignment="1">
      <alignment horizontal="right"/>
    </xf>
    <xf numFmtId="0" fontId="2" fillId="10" borderId="4" xfId="0" applyFont="1" applyFill="1" applyBorder="1" applyAlignment="1">
      <alignment horizontal="center"/>
    </xf>
    <xf numFmtId="40" fontId="0" fillId="10" borderId="1" xfId="0" applyNumberFormat="1" applyFill="1" applyBorder="1"/>
    <xf numFmtId="0" fontId="2" fillId="11" borderId="2" xfId="0" applyFont="1" applyFill="1" applyBorder="1" applyAlignment="1">
      <alignment horizontal="right"/>
    </xf>
    <xf numFmtId="0" fontId="2" fillId="11" borderId="4" xfId="0" applyFont="1" applyFill="1" applyBorder="1" applyAlignment="1">
      <alignment horizontal="center"/>
    </xf>
    <xf numFmtId="40" fontId="0" fillId="11" borderId="1" xfId="0" applyNumberFormat="1" applyFill="1" applyBorder="1"/>
    <xf numFmtId="0" fontId="2" fillId="11" borderId="0" xfId="0" applyFont="1" applyFill="1"/>
    <xf numFmtId="0" fontId="2" fillId="0" borderId="0" xfId="0" applyFont="1"/>
    <xf numFmtId="0" fontId="2" fillId="4" borderId="0" xfId="0" applyFont="1" applyFill="1" applyAlignment="1">
      <alignment wrapText="1"/>
    </xf>
    <xf numFmtId="0" fontId="2" fillId="6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5" borderId="0" xfId="0" applyFont="1" applyFill="1" applyAlignment="1">
      <alignment horizontal="left" wrapText="1"/>
    </xf>
    <xf numFmtId="0" fontId="7" fillId="0" borderId="0" xfId="0" applyFont="1"/>
    <xf numFmtId="0" fontId="8" fillId="0" borderId="0" xfId="0" applyFont="1" applyFill="1"/>
    <xf numFmtId="0" fontId="3" fillId="0" borderId="0" xfId="0" applyFont="1" applyFill="1"/>
    <xf numFmtId="0" fontId="2" fillId="12" borderId="0" xfId="0" applyFont="1" applyFill="1" applyAlignment="1">
      <alignment wrapText="1"/>
    </xf>
    <xf numFmtId="0" fontId="2" fillId="13" borderId="0" xfId="0" applyFont="1" applyFill="1" applyAlignment="1">
      <alignment horizontal="left" wrapText="1"/>
    </xf>
    <xf numFmtId="0" fontId="2" fillId="10" borderId="0" xfId="0" applyFont="1" applyFill="1" applyAlignment="1">
      <alignment horizontal="left"/>
    </xf>
    <xf numFmtId="0" fontId="2" fillId="5" borderId="5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9" fillId="4" borderId="5" xfId="0" applyFont="1" applyFill="1" applyBorder="1" applyAlignment="1">
      <alignment wrapText="1"/>
    </xf>
    <xf numFmtId="0" fontId="9" fillId="13" borderId="5" xfId="0" applyFont="1" applyFill="1" applyBorder="1" applyAlignment="1">
      <alignment horizontal="left" wrapText="1"/>
    </xf>
    <xf numFmtId="0" fontId="10" fillId="0" borderId="0" xfId="0" applyFont="1" applyAlignment="1"/>
    <xf numFmtId="0" fontId="0" fillId="0" borderId="0" xfId="0" applyFont="1"/>
    <xf numFmtId="0" fontId="11" fillId="0" borderId="0" xfId="0" applyFont="1" applyFill="1"/>
    <xf numFmtId="4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12" borderId="4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right"/>
    </xf>
    <xf numFmtId="40" fontId="0" fillId="12" borderId="1" xfId="0" applyNumberFormat="1" applyFill="1" applyBorder="1"/>
    <xf numFmtId="0" fontId="2" fillId="12" borderId="5" xfId="0" applyFont="1" applyFill="1" applyBorder="1" applyAlignment="1">
      <alignment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40" fontId="1" fillId="0" borderId="0" xfId="0" applyNumberFormat="1" applyFont="1" applyAlignment="1">
      <alignment horizontal="right"/>
    </xf>
    <xf numFmtId="40" fontId="4" fillId="14" borderId="0" xfId="0" applyNumberFormat="1" applyFont="1" applyFill="1" applyAlignment="1">
      <alignment horizontal="right"/>
    </xf>
    <xf numFmtId="0" fontId="4" fillId="14" borderId="0" xfId="0" applyFont="1" applyFill="1" applyAlignment="1">
      <alignment horizontal="right"/>
    </xf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6" fillId="5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6" fillId="13" borderId="4" xfId="0" applyFont="1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6" fillId="11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right"/>
    </xf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44" fontId="6" fillId="5" borderId="4" xfId="0" applyNumberFormat="1" applyFont="1" applyFill="1" applyBorder="1" applyAlignment="1">
      <alignment horizontal="center"/>
    </xf>
    <xf numFmtId="44" fontId="6" fillId="6" borderId="4" xfId="0" applyNumberFormat="1" applyFont="1" applyFill="1" applyBorder="1" applyAlignment="1">
      <alignment horizontal="center"/>
    </xf>
    <xf numFmtId="44" fontId="6" fillId="7" borderId="4" xfId="0" applyNumberFormat="1" applyFont="1" applyFill="1" applyBorder="1" applyAlignment="1">
      <alignment horizontal="center"/>
    </xf>
    <xf numFmtId="44" fontId="6" fillId="13" borderId="4" xfId="0" applyNumberFormat="1" applyFont="1" applyFill="1" applyBorder="1" applyAlignment="1">
      <alignment horizontal="center"/>
    </xf>
    <xf numFmtId="44" fontId="6" fillId="10" borderId="4" xfId="0" applyNumberFormat="1" applyFont="1" applyFill="1" applyBorder="1" applyAlignment="1">
      <alignment horizontal="center"/>
    </xf>
    <xf numFmtId="44" fontId="6" fillId="11" borderId="4" xfId="0" applyNumberFormat="1" applyFont="1" applyFill="1" applyBorder="1" applyAlignment="1">
      <alignment horizontal="center"/>
    </xf>
    <xf numFmtId="44" fontId="6" fillId="7" borderId="4" xfId="0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9" fillId="11" borderId="5" xfId="0" applyFont="1" applyFill="1" applyBorder="1"/>
    <xf numFmtId="0" fontId="2" fillId="10" borderId="4" xfId="0" applyFont="1" applyFill="1" applyBorder="1" applyAlignment="1">
      <alignment horizontal="left"/>
    </xf>
    <xf numFmtId="0" fontId="2" fillId="11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12" borderId="4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A6A2"/>
      <color rgb="FFF3D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F78E-1885-6C45-8B5D-0BFBDEF8FD2D}">
  <dimension ref="A1:D73"/>
  <sheetViews>
    <sheetView zoomScale="80" zoomScaleNormal="80" workbookViewId="0">
      <pane ySplit="4" topLeftCell="A34" activePane="bottomLeft" state="frozen"/>
      <selection pane="bottomLeft" activeCell="D38" sqref="D38"/>
    </sheetView>
  </sheetViews>
  <sheetFormatPr baseColWidth="10" defaultColWidth="8.83203125" defaultRowHeight="15" x14ac:dyDescent="0.2"/>
  <cols>
    <col min="1" max="1" width="32.5" customWidth="1"/>
    <col min="2" max="2" width="29.33203125" customWidth="1"/>
    <col min="3" max="3" width="59.5" customWidth="1"/>
    <col min="4" max="4" width="13.83203125" style="2" customWidth="1"/>
  </cols>
  <sheetData>
    <row r="1" spans="1:4" ht="19" x14ac:dyDescent="0.25">
      <c r="A1" s="52" t="s">
        <v>66</v>
      </c>
      <c r="B1" s="52"/>
      <c r="C1" s="41"/>
    </row>
    <row r="2" spans="1:4" ht="19" x14ac:dyDescent="0.25">
      <c r="A2" s="86" t="s">
        <v>64</v>
      </c>
      <c r="B2" s="87" t="s">
        <v>65</v>
      </c>
    </row>
    <row r="3" spans="1:4" ht="19" x14ac:dyDescent="0.25">
      <c r="A3" s="86" t="s">
        <v>50</v>
      </c>
      <c r="B3" s="87" t="s">
        <v>63</v>
      </c>
    </row>
    <row r="7" spans="1:4" x14ac:dyDescent="0.2">
      <c r="A7" s="12">
        <v>1</v>
      </c>
      <c r="B7" s="93" t="str">
        <f>'Sample Categories'!A1</f>
        <v>Labor Cost, Consultancy &amp; Professional Fees</v>
      </c>
      <c r="C7" s="93"/>
      <c r="D7" s="23"/>
    </row>
    <row r="8" spans="1:4" x14ac:dyDescent="0.2">
      <c r="A8" s="5" t="s">
        <v>0</v>
      </c>
      <c r="B8" s="5" t="s">
        <v>4</v>
      </c>
      <c r="C8" s="5" t="s">
        <v>10</v>
      </c>
      <c r="D8" s="5" t="s">
        <v>2</v>
      </c>
    </row>
    <row r="9" spans="1:4" ht="32" x14ac:dyDescent="0.2">
      <c r="A9" s="51" t="s">
        <v>35</v>
      </c>
      <c r="B9" s="1" t="s">
        <v>32</v>
      </c>
      <c r="C9" s="37" t="s">
        <v>73</v>
      </c>
      <c r="D9" s="3">
        <v>1500</v>
      </c>
    </row>
    <row r="10" spans="1:4" ht="48" x14ac:dyDescent="0.2">
      <c r="A10" s="88" t="s">
        <v>28</v>
      </c>
      <c r="B10" s="1" t="s">
        <v>32</v>
      </c>
      <c r="C10" s="10" t="s">
        <v>76</v>
      </c>
      <c r="D10" s="3">
        <v>6500</v>
      </c>
    </row>
    <row r="11" spans="1:4" ht="16" x14ac:dyDescent="0.2">
      <c r="A11" s="89" t="s">
        <v>49</v>
      </c>
      <c r="B11" s="1" t="s">
        <v>6</v>
      </c>
      <c r="C11" s="1" t="s">
        <v>84</v>
      </c>
      <c r="D11" s="3">
        <f>2*250</f>
        <v>500</v>
      </c>
    </row>
    <row r="12" spans="1:4" x14ac:dyDescent="0.2"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94"/>
      <c r="B15" s="95"/>
      <c r="C15" s="5" t="s">
        <v>1</v>
      </c>
      <c r="D15" s="9">
        <f>SUM(D9:D12)</f>
        <v>8500</v>
      </c>
    </row>
    <row r="16" spans="1:4" x14ac:dyDescent="0.2">
      <c r="A16" s="1"/>
      <c r="B16" s="1"/>
      <c r="C16" s="1"/>
      <c r="D16" s="3"/>
    </row>
    <row r="17" spans="1:4" x14ac:dyDescent="0.2">
      <c r="A17" s="18">
        <v>2</v>
      </c>
      <c r="B17" s="96" t="str">
        <f>'Sample Categories'!B1</f>
        <v>Student Activities, Events, &amp; Programs</v>
      </c>
      <c r="C17" s="96"/>
      <c r="D17" s="19"/>
    </row>
    <row r="18" spans="1:4" x14ac:dyDescent="0.2">
      <c r="A18" s="5" t="s">
        <v>3</v>
      </c>
      <c r="B18" s="5" t="s">
        <v>4</v>
      </c>
      <c r="C18" s="5" t="s">
        <v>10</v>
      </c>
      <c r="D18" s="5" t="s">
        <v>2</v>
      </c>
    </row>
    <row r="19" spans="1:4" ht="32" x14ac:dyDescent="0.2">
      <c r="A19" s="89" t="s">
        <v>67</v>
      </c>
      <c r="B19" s="1" t="s">
        <v>45</v>
      </c>
      <c r="C19" s="10" t="s">
        <v>68</v>
      </c>
      <c r="D19" s="3">
        <v>2500</v>
      </c>
    </row>
    <row r="20" spans="1:4" ht="16" x14ac:dyDescent="0.2">
      <c r="A20" s="89" t="s">
        <v>62</v>
      </c>
      <c r="B20" s="1" t="s">
        <v>34</v>
      </c>
      <c r="C20" s="1" t="s">
        <v>87</v>
      </c>
      <c r="D20" s="3">
        <f>3*500</f>
        <v>1500</v>
      </c>
    </row>
    <row r="21" spans="1:4" x14ac:dyDescent="0.2">
      <c r="A21" t="s">
        <v>72</v>
      </c>
      <c r="B21" s="1" t="s">
        <v>31</v>
      </c>
      <c r="C21" s="1" t="s">
        <v>85</v>
      </c>
      <c r="D21" s="3">
        <f>75*40</f>
        <v>3000</v>
      </c>
    </row>
    <row r="22" spans="1:4" ht="16" x14ac:dyDescent="0.2">
      <c r="A22" s="10" t="s">
        <v>14</v>
      </c>
      <c r="B22" s="1" t="s">
        <v>46</v>
      </c>
      <c r="C22" s="1" t="s">
        <v>83</v>
      </c>
      <c r="D22" s="3">
        <f>8*40*5</f>
        <v>1600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</v>
      </c>
      <c r="D24" s="11">
        <f>SUM(D19:D23)</f>
        <v>8600</v>
      </c>
    </row>
    <row r="25" spans="1:4" s="17" customFormat="1" x14ac:dyDescent="0.2">
      <c r="A25" s="13"/>
      <c r="B25" s="14"/>
      <c r="C25" s="15"/>
      <c r="D25" s="16"/>
    </row>
    <row r="26" spans="1:4" x14ac:dyDescent="0.2">
      <c r="A26" s="20">
        <v>3</v>
      </c>
      <c r="B26" s="97" t="s">
        <v>26</v>
      </c>
      <c r="C26" s="97"/>
      <c r="D26" s="21"/>
    </row>
    <row r="27" spans="1:4" x14ac:dyDescent="0.2">
      <c r="A27" s="5" t="s">
        <v>3</v>
      </c>
      <c r="B27" s="5" t="s">
        <v>4</v>
      </c>
      <c r="C27" s="5" t="s">
        <v>10</v>
      </c>
      <c r="D27" s="5" t="s">
        <v>2</v>
      </c>
    </row>
    <row r="28" spans="1:4" ht="16" x14ac:dyDescent="0.2">
      <c r="A28" s="10" t="s">
        <v>75</v>
      </c>
      <c r="B28" s="1" t="s">
        <v>42</v>
      </c>
      <c r="C28" s="1"/>
      <c r="D28" s="3">
        <v>350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</v>
      </c>
      <c r="D33" s="22">
        <f>SUM(D28:D32)</f>
        <v>350</v>
      </c>
    </row>
    <row r="34" spans="1:4" x14ac:dyDescent="0.2">
      <c r="A34" s="1"/>
      <c r="B34" s="1"/>
      <c r="C34" s="1"/>
      <c r="D34" s="3"/>
    </row>
    <row r="35" spans="1:4" x14ac:dyDescent="0.2">
      <c r="A35" s="56">
        <v>4</v>
      </c>
      <c r="B35" s="98" t="str">
        <f>'Sample Categories'!D1</f>
        <v>Logistics &amp; Travel</v>
      </c>
      <c r="C35" s="98"/>
      <c r="D35" s="55"/>
    </row>
    <row r="36" spans="1:4" x14ac:dyDescent="0.2">
      <c r="A36" s="5" t="s">
        <v>3</v>
      </c>
      <c r="B36" s="5" t="s">
        <v>4</v>
      </c>
      <c r="C36" s="5" t="s">
        <v>10</v>
      </c>
      <c r="D36" s="5" t="s">
        <v>2</v>
      </c>
    </row>
    <row r="37" spans="1:4" ht="16" x14ac:dyDescent="0.2">
      <c r="A37" s="10" t="s">
        <v>69</v>
      </c>
      <c r="B37" s="1" t="s">
        <v>8</v>
      </c>
      <c r="C37" s="1" t="s">
        <v>70</v>
      </c>
      <c r="D37" s="3">
        <v>135</v>
      </c>
    </row>
    <row r="38" spans="1:4" ht="16" x14ac:dyDescent="0.2">
      <c r="A38" s="89" t="s">
        <v>16</v>
      </c>
      <c r="B38" s="1" t="s">
        <v>47</v>
      </c>
      <c r="C38" s="1" t="s">
        <v>71</v>
      </c>
      <c r="D38" s="3">
        <f>2*75</f>
        <v>150</v>
      </c>
    </row>
    <row r="39" spans="1:4" ht="16" x14ac:dyDescent="0.2">
      <c r="A39" s="10" t="s">
        <v>88</v>
      </c>
      <c r="B39" s="1" t="s">
        <v>47</v>
      </c>
      <c r="C39" s="1" t="s">
        <v>89</v>
      </c>
      <c r="D39" s="3">
        <f>2*50</f>
        <v>100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</v>
      </c>
      <c r="D42" s="57">
        <f>SUM(D37:D41)</f>
        <v>385</v>
      </c>
    </row>
    <row r="43" spans="1:4" x14ac:dyDescent="0.2">
      <c r="A43" s="1"/>
      <c r="B43" s="1"/>
      <c r="C43" s="1"/>
      <c r="D43" s="3"/>
    </row>
    <row r="44" spans="1:4" x14ac:dyDescent="0.2">
      <c r="A44" s="24">
        <v>5</v>
      </c>
      <c r="B44" s="99" t="str">
        <f>'Sample Categories'!E1</f>
        <v>Student Incentives</v>
      </c>
      <c r="C44" s="99"/>
      <c r="D44" s="25"/>
    </row>
    <row r="45" spans="1:4" x14ac:dyDescent="0.2">
      <c r="A45" s="5" t="s">
        <v>3</v>
      </c>
      <c r="B45" s="5" t="s">
        <v>4</v>
      </c>
      <c r="C45" s="5" t="s">
        <v>10</v>
      </c>
      <c r="D45" s="5" t="s">
        <v>2</v>
      </c>
    </row>
    <row r="46" spans="1:4" ht="16" x14ac:dyDescent="0.2">
      <c r="A46" s="10" t="s">
        <v>18</v>
      </c>
      <c r="B46" s="1" t="s">
        <v>48</v>
      </c>
      <c r="C46" s="1" t="s">
        <v>80</v>
      </c>
      <c r="D46" s="3">
        <f>40*5</f>
        <v>200</v>
      </c>
    </row>
    <row r="47" spans="1:4" ht="16" x14ac:dyDescent="0.2">
      <c r="A47" s="10" t="s">
        <v>81</v>
      </c>
      <c r="B47" s="1" t="s">
        <v>19</v>
      </c>
      <c r="C47" s="1" t="s">
        <v>82</v>
      </c>
      <c r="D47" s="3">
        <f>55*3</f>
        <v>165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</v>
      </c>
      <c r="D51" s="26">
        <f>SUM(D46:D50)</f>
        <v>365</v>
      </c>
    </row>
    <row r="52" spans="1:4" x14ac:dyDescent="0.2">
      <c r="A52" s="1"/>
      <c r="B52" s="1"/>
      <c r="C52" s="1"/>
      <c r="D52" s="3"/>
    </row>
    <row r="53" spans="1:4" x14ac:dyDescent="0.2">
      <c r="A53" s="27">
        <v>6</v>
      </c>
      <c r="B53" s="91" t="str">
        <f>'Sample Categories'!F1</f>
        <v>Measurement &amp; Evaluation</v>
      </c>
      <c r="C53" s="91"/>
      <c r="D53" s="28"/>
    </row>
    <row r="54" spans="1:4" x14ac:dyDescent="0.2">
      <c r="A54" s="5" t="s">
        <v>3</v>
      </c>
      <c r="B54" s="5" t="s">
        <v>4</v>
      </c>
      <c r="C54" s="5" t="s">
        <v>10</v>
      </c>
      <c r="D54" s="5" t="s">
        <v>2</v>
      </c>
    </row>
    <row r="55" spans="1:4" ht="16" x14ac:dyDescent="0.2">
      <c r="A55" s="10" t="s">
        <v>74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</v>
      </c>
      <c r="D60" s="29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30">
        <v>7</v>
      </c>
      <c r="B62" s="92" t="str">
        <f>'Sample Categories'!G1</f>
        <v>Other</v>
      </c>
      <c r="C62" s="92"/>
      <c r="D62" s="31"/>
    </row>
    <row r="63" spans="1:4" x14ac:dyDescent="0.2">
      <c r="A63" s="5" t="s">
        <v>3</v>
      </c>
      <c r="B63" s="5" t="s">
        <v>4</v>
      </c>
      <c r="C63" s="5" t="s">
        <v>10</v>
      </c>
      <c r="D63" s="5" t="s">
        <v>2</v>
      </c>
    </row>
    <row r="64" spans="1:4" ht="16" x14ac:dyDescent="0.2">
      <c r="A64" s="10" t="s">
        <v>12</v>
      </c>
      <c r="B64" s="1" t="s">
        <v>12</v>
      </c>
      <c r="C64" s="1" t="s">
        <v>79</v>
      </c>
      <c r="D64" s="3">
        <f>50*12</f>
        <v>600</v>
      </c>
    </row>
    <row r="65" spans="1:4" ht="16" x14ac:dyDescent="0.2">
      <c r="A65" s="10" t="s">
        <v>78</v>
      </c>
      <c r="B65" s="1" t="s">
        <v>20</v>
      </c>
      <c r="C65" s="1" t="s">
        <v>86</v>
      </c>
      <c r="D65" s="3">
        <f>20000*0.06</f>
        <v>1200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</v>
      </c>
      <c r="D69" s="32">
        <f>SUM(D64:D68)</f>
        <v>1800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2</v>
      </c>
      <c r="D71" s="7">
        <f>D15+D24+D33+D42+D51+D60+D69</f>
        <v>20000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CE4137C-CE9D-7B47-AF39-761C30DE9550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3A1522D2-1EC8-6D47-B2D6-D4368D8EF223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18A163B5-588E-C244-B86A-CEA3090F3956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4FC27D06-0430-E04B-9DBD-D9293172053C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146DAAA5-22CE-F641-8CBA-7BE9F6CECB43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997B63EE-4F81-B447-A2DB-56D3CECC0C99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E160C0F2-5173-554B-A1E2-A9CA18EA4D34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1C07E-F4D4-6D45-8567-11FA98DB20FB}">
  <dimension ref="A1:F30"/>
  <sheetViews>
    <sheetView zoomScale="80" zoomScaleNormal="80" workbookViewId="0">
      <pane ySplit="4" topLeftCell="A5" activePane="bottomLeft" state="frozen"/>
      <selection pane="bottomLeft" activeCell="B25" sqref="B25"/>
    </sheetView>
  </sheetViews>
  <sheetFormatPr baseColWidth="10" defaultColWidth="8.83203125" defaultRowHeight="15" x14ac:dyDescent="0.2"/>
  <cols>
    <col min="1" max="1" width="40.6640625" customWidth="1"/>
    <col min="2" max="2" width="22.1640625" customWidth="1"/>
    <col min="3" max="3" width="21" customWidth="1"/>
    <col min="4" max="4" width="20" style="53" customWidth="1"/>
    <col min="5" max="5" width="20.33203125" style="54" customWidth="1"/>
    <col min="6" max="6" width="14.83203125" style="54" customWidth="1"/>
  </cols>
  <sheetData>
    <row r="1" spans="1:5" ht="19" x14ac:dyDescent="0.25">
      <c r="A1" s="40" t="s">
        <v>38</v>
      </c>
      <c r="B1" s="41"/>
      <c r="C1" s="41"/>
    </row>
    <row r="2" spans="1:5" ht="16" x14ac:dyDescent="0.2">
      <c r="A2" s="59" t="s">
        <v>39</v>
      </c>
      <c r="B2" s="60" t="s">
        <v>37</v>
      </c>
      <c r="C2" s="61"/>
      <c r="D2" s="62"/>
    </row>
    <row r="3" spans="1:5" ht="16" x14ac:dyDescent="0.2">
      <c r="A3" s="59" t="s">
        <v>51</v>
      </c>
      <c r="B3" s="61" t="s">
        <v>52</v>
      </c>
      <c r="C3" s="60" t="s">
        <v>55</v>
      </c>
      <c r="D3" s="62"/>
    </row>
    <row r="4" spans="1:5" ht="16" x14ac:dyDescent="0.2">
      <c r="A4" s="61"/>
      <c r="B4" s="61" t="s">
        <v>53</v>
      </c>
      <c r="C4" s="60" t="s">
        <v>56</v>
      </c>
      <c r="D4" s="62"/>
    </row>
    <row r="5" spans="1:5" ht="16" x14ac:dyDescent="0.2">
      <c r="A5" s="61"/>
      <c r="B5" s="61" t="s">
        <v>54</v>
      </c>
      <c r="C5" s="60" t="s">
        <v>57</v>
      </c>
      <c r="D5" s="62"/>
    </row>
    <row r="6" spans="1:5" ht="16" x14ac:dyDescent="0.2">
      <c r="A6" s="61"/>
      <c r="B6" s="61"/>
      <c r="C6" s="60"/>
      <c r="D6" s="62"/>
    </row>
    <row r="7" spans="1:5" ht="16" x14ac:dyDescent="0.2">
      <c r="A7" s="61"/>
      <c r="B7" s="61"/>
      <c r="C7" s="60"/>
      <c r="D7" s="62"/>
    </row>
    <row r="8" spans="1:5" ht="16" x14ac:dyDescent="0.2">
      <c r="A8" s="61"/>
      <c r="B8" s="63" t="s">
        <v>58</v>
      </c>
      <c r="C8" s="64" t="s">
        <v>59</v>
      </c>
      <c r="D8" s="64" t="s">
        <v>60</v>
      </c>
      <c r="E8" s="64" t="s">
        <v>61</v>
      </c>
    </row>
    <row r="9" spans="1:5" ht="16" x14ac:dyDescent="0.2">
      <c r="A9" s="65" t="str">
        <f>'Sample Categories'!A1</f>
        <v>Labor Cost, Consultancy &amp; Professional Fees</v>
      </c>
      <c r="B9" s="66"/>
      <c r="C9" s="66"/>
      <c r="D9" s="66"/>
      <c r="E9" s="66"/>
    </row>
    <row r="10" spans="1:5" ht="16" x14ac:dyDescent="0.2">
      <c r="A10" s="67" t="s">
        <v>1</v>
      </c>
      <c r="B10" s="75">
        <f>'Year 1 Budget Breakdown'!D15</f>
        <v>0</v>
      </c>
      <c r="C10" s="75">
        <f>'Year 2 Budget Breakdown'!D15</f>
        <v>0</v>
      </c>
      <c r="D10" s="76">
        <f>'Year 3 Budget Breakdown'!D15</f>
        <v>0</v>
      </c>
      <c r="E10" s="76">
        <f>SUM(B10:D10)</f>
        <v>0</v>
      </c>
    </row>
    <row r="11" spans="1:5" ht="16" x14ac:dyDescent="0.2">
      <c r="A11" s="61"/>
      <c r="B11" s="75"/>
      <c r="C11" s="75"/>
      <c r="D11" s="76"/>
      <c r="E11" s="76"/>
    </row>
    <row r="12" spans="1:5" ht="16" x14ac:dyDescent="0.2">
      <c r="A12" s="68" t="str">
        <f>'Sample Categories'!B1</f>
        <v>Student Activities, Events, &amp; Programs</v>
      </c>
      <c r="B12" s="77"/>
      <c r="C12" s="77"/>
      <c r="D12" s="77"/>
      <c r="E12" s="77"/>
    </row>
    <row r="13" spans="1:5" ht="16" x14ac:dyDescent="0.2">
      <c r="A13" s="67" t="s">
        <v>1</v>
      </c>
      <c r="B13" s="75">
        <f>'Year 1 Budget Breakdown'!D24</f>
        <v>0</v>
      </c>
      <c r="C13" s="75">
        <f>'Year 2 Budget Breakdown'!D24</f>
        <v>0</v>
      </c>
      <c r="D13" s="76">
        <f>'Year 3 Budget Breakdown'!D24</f>
        <v>0</v>
      </c>
      <c r="E13" s="76">
        <f>SUM(B13:D13)</f>
        <v>0</v>
      </c>
    </row>
    <row r="14" spans="1:5" ht="16" x14ac:dyDescent="0.2">
      <c r="A14" s="61"/>
      <c r="B14" s="75"/>
      <c r="C14" s="75"/>
      <c r="D14" s="76"/>
      <c r="E14" s="76"/>
    </row>
    <row r="15" spans="1:5" ht="16" x14ac:dyDescent="0.2">
      <c r="A15" s="69" t="str">
        <f>'Sample Categories'!C1</f>
        <v>Supplies</v>
      </c>
      <c r="B15" s="78"/>
      <c r="C15" s="78"/>
      <c r="D15" s="78"/>
      <c r="E15" s="78"/>
    </row>
    <row r="16" spans="1:5" ht="16" x14ac:dyDescent="0.2">
      <c r="A16" s="67" t="s">
        <v>1</v>
      </c>
      <c r="B16" s="75">
        <f>'Year 1 Budget Breakdown'!D33</f>
        <v>0</v>
      </c>
      <c r="C16" s="75">
        <f>'Year 2 Budget Breakdown'!D33</f>
        <v>0</v>
      </c>
      <c r="D16" s="75">
        <f>'Year 3 Budget Breakdown'!D33</f>
        <v>0</v>
      </c>
      <c r="E16" s="76">
        <f>SUM(B16:D16)</f>
        <v>0</v>
      </c>
    </row>
    <row r="17" spans="1:5" ht="16" x14ac:dyDescent="0.2">
      <c r="A17" s="61"/>
      <c r="B17" s="75"/>
      <c r="C17" s="75"/>
      <c r="D17" s="76"/>
      <c r="E17" s="76"/>
    </row>
    <row r="18" spans="1:5" ht="16" x14ac:dyDescent="0.2">
      <c r="A18" s="70" t="str">
        <f>'Sample Categories'!D1</f>
        <v>Logistics &amp; Travel</v>
      </c>
      <c r="B18" s="79"/>
      <c r="C18" s="79"/>
      <c r="D18" s="79"/>
      <c r="E18" s="79"/>
    </row>
    <row r="19" spans="1:5" ht="16" x14ac:dyDescent="0.2">
      <c r="A19" s="67" t="s">
        <v>1</v>
      </c>
      <c r="B19" s="75">
        <f>'Year 1 Budget Breakdown'!D42</f>
        <v>0</v>
      </c>
      <c r="C19" s="75">
        <f>'Year 2 Budget Breakdown'!D42</f>
        <v>0</v>
      </c>
      <c r="D19" s="76">
        <f>'Year 3 Budget Breakdown'!D42</f>
        <v>0</v>
      </c>
      <c r="E19" s="76">
        <f>SUM(B19:D19)</f>
        <v>0</v>
      </c>
    </row>
    <row r="20" spans="1:5" ht="16" x14ac:dyDescent="0.2">
      <c r="A20" s="61"/>
      <c r="B20" s="75"/>
      <c r="C20" s="75"/>
      <c r="D20" s="76"/>
      <c r="E20" s="76"/>
    </row>
    <row r="21" spans="1:5" ht="16" x14ac:dyDescent="0.2">
      <c r="A21" s="71" t="str">
        <f>'Sample Categories'!E1</f>
        <v>Student Incentives</v>
      </c>
      <c r="B21" s="80"/>
      <c r="C21" s="80"/>
      <c r="D21" s="80"/>
      <c r="E21" s="80"/>
    </row>
    <row r="22" spans="1:5" ht="16" x14ac:dyDescent="0.2">
      <c r="A22" s="67" t="s">
        <v>1</v>
      </c>
      <c r="B22" s="75">
        <f>'Year 1 Budget Breakdown'!D51</f>
        <v>0</v>
      </c>
      <c r="C22" s="75">
        <f>'Year 2 Budget Breakdown'!D51</f>
        <v>0</v>
      </c>
      <c r="D22" s="76">
        <f>'Year 3 Budget Breakdown'!D51</f>
        <v>0</v>
      </c>
      <c r="E22" s="76">
        <f>SUM(B22:D22)</f>
        <v>0</v>
      </c>
    </row>
    <row r="23" spans="1:5" ht="16" x14ac:dyDescent="0.2">
      <c r="A23" s="61"/>
      <c r="B23" s="75"/>
      <c r="C23" s="75"/>
      <c r="D23" s="76"/>
      <c r="E23" s="76"/>
    </row>
    <row r="24" spans="1:5" ht="16" x14ac:dyDescent="0.2">
      <c r="A24" s="72" t="str">
        <f>'Sample Categories'!F1</f>
        <v>Measurement &amp; Evaluation</v>
      </c>
      <c r="B24" s="81"/>
      <c r="C24" s="81"/>
      <c r="D24" s="81"/>
      <c r="E24" s="81"/>
    </row>
    <row r="25" spans="1:5" ht="16" x14ac:dyDescent="0.2">
      <c r="A25" s="67" t="s">
        <v>1</v>
      </c>
      <c r="B25" s="75">
        <f>'Year 1 Budget Breakdown'!D60</f>
        <v>0</v>
      </c>
      <c r="C25" s="75">
        <f>'Year 2 Budget Breakdown'!D60</f>
        <v>0</v>
      </c>
      <c r="D25" s="76">
        <f>'Year 3 Budget Breakdown'!D60</f>
        <v>0</v>
      </c>
      <c r="E25" s="76">
        <f>SUM(B25:D25)</f>
        <v>0</v>
      </c>
    </row>
    <row r="26" spans="1:5" ht="16" x14ac:dyDescent="0.2">
      <c r="A26" s="61"/>
      <c r="B26" s="75"/>
      <c r="C26" s="75"/>
      <c r="D26" s="76"/>
      <c r="E26" s="76"/>
    </row>
    <row r="27" spans="1:5" ht="16" x14ac:dyDescent="0.2">
      <c r="A27" s="73" t="str">
        <f>'Sample Categories'!G1</f>
        <v>Other</v>
      </c>
      <c r="B27" s="82"/>
      <c r="C27" s="82"/>
      <c r="D27" s="82"/>
      <c r="E27" s="82"/>
    </row>
    <row r="28" spans="1:5" ht="16" x14ac:dyDescent="0.2">
      <c r="A28" s="67" t="s">
        <v>1</v>
      </c>
      <c r="B28" s="75">
        <f>'Year 1 Budget Breakdown'!D69</f>
        <v>0</v>
      </c>
      <c r="C28" s="75">
        <f>'Year 2 Budget Breakdown'!D69</f>
        <v>0</v>
      </c>
      <c r="D28" s="76">
        <f>'Year 3 Budget Breakdown'!D69</f>
        <v>0</v>
      </c>
      <c r="E28" s="76">
        <f>SUM(B28:D28)</f>
        <v>0</v>
      </c>
    </row>
    <row r="29" spans="1:5" ht="16" x14ac:dyDescent="0.2">
      <c r="A29" s="61"/>
      <c r="B29" s="75"/>
      <c r="C29" s="75"/>
      <c r="D29" s="76"/>
      <c r="E29" s="76"/>
    </row>
    <row r="30" spans="1:5" ht="16" x14ac:dyDescent="0.2">
      <c r="A30" s="74" t="s">
        <v>61</v>
      </c>
      <c r="B30" s="79">
        <f>SUM(B10:B29)</f>
        <v>0</v>
      </c>
      <c r="C30" s="79">
        <f>SUM(C10:C29)</f>
        <v>0</v>
      </c>
      <c r="D30" s="79">
        <f>SUM(D10:D29)</f>
        <v>0</v>
      </c>
      <c r="E30" s="83">
        <f>SUM(B30:D30)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4849E-DAE8-504D-9EF2-2D96C4C5F045}">
  <dimension ref="A1:D73"/>
  <sheetViews>
    <sheetView tabSelected="1" zoomScale="80" zoomScaleNormal="80" workbookViewId="0">
      <pane ySplit="4" topLeftCell="A35" activePane="bottomLeft" state="frozen"/>
      <selection pane="bottomLeft" activeCell="B65" sqref="B65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40" t="str">
        <f>'Overall Program Budget'!$A$1</f>
        <v>BTE-INSERT NAME Budget</v>
      </c>
      <c r="B1" s="41"/>
      <c r="C1" s="41"/>
    </row>
    <row r="2" spans="1:4" x14ac:dyDescent="0.2">
      <c r="A2" s="34" t="s">
        <v>39</v>
      </c>
      <c r="B2" s="39" t="str">
        <f>'Overall Program Budget'!$B$2</f>
        <v>Insert Organization</v>
      </c>
    </row>
    <row r="3" spans="1:4" x14ac:dyDescent="0.2">
      <c r="A3" s="34" t="s">
        <v>36</v>
      </c>
      <c r="B3" s="39" t="str">
        <f>'Overall Program Budget'!C3</f>
        <v>Insert Year 1 Dates</v>
      </c>
    </row>
    <row r="7" spans="1:4" x14ac:dyDescent="0.2">
      <c r="A7" s="12">
        <v>1</v>
      </c>
      <c r="B7" s="93" t="str">
        <f>'Sample Categories'!A1</f>
        <v>Labor Cost, Consultancy &amp; Professional Fees</v>
      </c>
      <c r="C7" s="93"/>
      <c r="D7" s="23"/>
    </row>
    <row r="8" spans="1:4" x14ac:dyDescent="0.2">
      <c r="A8" s="5" t="s">
        <v>0</v>
      </c>
      <c r="B8" s="5" t="s">
        <v>4</v>
      </c>
      <c r="C8" s="5" t="s">
        <v>10</v>
      </c>
      <c r="D8" s="5" t="s">
        <v>2</v>
      </c>
    </row>
    <row r="9" spans="1:4" x14ac:dyDescent="0.2">
      <c r="A9" s="39"/>
      <c r="B9" s="1"/>
      <c r="D9" s="3">
        <v>0</v>
      </c>
    </row>
    <row r="10" spans="1:4" x14ac:dyDescent="0.2">
      <c r="A10" s="84"/>
      <c r="B10" s="1"/>
      <c r="C10" s="1"/>
      <c r="D10" s="3">
        <v>0</v>
      </c>
    </row>
    <row r="11" spans="1:4" x14ac:dyDescent="0.2">
      <c r="A11" s="85"/>
      <c r="B11" s="1"/>
      <c r="C11" s="1"/>
      <c r="D11" s="3">
        <v>0</v>
      </c>
    </row>
    <row r="12" spans="1:4" x14ac:dyDescent="0.2">
      <c r="A12" s="85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94"/>
      <c r="B15" s="95"/>
      <c r="C15" s="5" t="s">
        <v>1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8">
        <v>2</v>
      </c>
      <c r="B17" s="96" t="str">
        <f>'Sample Categories'!B1</f>
        <v>Student Activities, Events, &amp; Programs</v>
      </c>
      <c r="C17" s="96"/>
      <c r="D17" s="19"/>
    </row>
    <row r="18" spans="1:4" x14ac:dyDescent="0.2">
      <c r="A18" s="5" t="s">
        <v>3</v>
      </c>
      <c r="B18" s="5" t="s">
        <v>4</v>
      </c>
      <c r="C18" s="5" t="s">
        <v>10</v>
      </c>
      <c r="D18" s="5" t="s">
        <v>2</v>
      </c>
    </row>
    <row r="19" spans="1:4" x14ac:dyDescent="0.2">
      <c r="A19" s="85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</v>
      </c>
      <c r="D24" s="11">
        <f>SUM(D19:D23)</f>
        <v>0</v>
      </c>
    </row>
    <row r="25" spans="1:4" s="17" customFormat="1" x14ac:dyDescent="0.2">
      <c r="A25" s="13"/>
      <c r="B25" s="14"/>
      <c r="C25" s="15"/>
      <c r="D25" s="16"/>
    </row>
    <row r="26" spans="1:4" x14ac:dyDescent="0.2">
      <c r="A26" s="20">
        <v>3</v>
      </c>
      <c r="B26" s="97" t="s">
        <v>26</v>
      </c>
      <c r="C26" s="97"/>
      <c r="D26" s="21"/>
    </row>
    <row r="27" spans="1:4" x14ac:dyDescent="0.2">
      <c r="A27" s="5" t="s">
        <v>3</v>
      </c>
      <c r="B27" s="5" t="s">
        <v>4</v>
      </c>
      <c r="C27" s="5" t="s">
        <v>10</v>
      </c>
      <c r="D27" s="5" t="s">
        <v>2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</v>
      </c>
      <c r="D33" s="22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6">
        <v>4</v>
      </c>
      <c r="B35" s="98" t="str">
        <f>'Sample Categories'!D1</f>
        <v>Logistics &amp; Travel</v>
      </c>
      <c r="C35" s="98"/>
      <c r="D35" s="55"/>
    </row>
    <row r="36" spans="1:4" x14ac:dyDescent="0.2">
      <c r="A36" s="5" t="s">
        <v>3</v>
      </c>
      <c r="B36" s="5" t="s">
        <v>4</v>
      </c>
      <c r="C36" s="5" t="s">
        <v>10</v>
      </c>
      <c r="D36" s="5" t="s">
        <v>2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</v>
      </c>
      <c r="D42" s="57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4">
        <v>5</v>
      </c>
      <c r="B44" s="99" t="str">
        <f>'Sample Categories'!E1</f>
        <v>Student Incentives</v>
      </c>
      <c r="C44" s="99"/>
      <c r="D44" s="25"/>
    </row>
    <row r="45" spans="1:4" x14ac:dyDescent="0.2">
      <c r="A45" s="5" t="s">
        <v>3</v>
      </c>
      <c r="B45" s="5" t="s">
        <v>4</v>
      </c>
      <c r="C45" s="5" t="s">
        <v>10</v>
      </c>
      <c r="D45" s="5" t="s">
        <v>2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</v>
      </c>
      <c r="D51" s="26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7">
        <v>6</v>
      </c>
      <c r="B53" s="91" t="str">
        <f>'Sample Categories'!F1</f>
        <v>Measurement &amp; Evaluation</v>
      </c>
      <c r="C53" s="91"/>
      <c r="D53" s="28"/>
    </row>
    <row r="54" spans="1:4" x14ac:dyDescent="0.2">
      <c r="A54" s="5" t="s">
        <v>3</v>
      </c>
      <c r="B54" s="5" t="s">
        <v>4</v>
      </c>
      <c r="C54" s="5" t="s">
        <v>10</v>
      </c>
      <c r="D54" s="5" t="s">
        <v>2</v>
      </c>
    </row>
    <row r="55" spans="1:4" ht="16" x14ac:dyDescent="0.2">
      <c r="A55" s="10" t="s">
        <v>23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</v>
      </c>
      <c r="D60" s="29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30">
        <v>7</v>
      </c>
      <c r="B62" s="92" t="str">
        <f>'Sample Categories'!G1</f>
        <v>Other</v>
      </c>
      <c r="C62" s="92"/>
      <c r="D62" s="31"/>
    </row>
    <row r="63" spans="1:4" x14ac:dyDescent="0.2">
      <c r="A63" s="5" t="s">
        <v>3</v>
      </c>
      <c r="B63" s="5" t="s">
        <v>4</v>
      </c>
      <c r="C63" s="5" t="s">
        <v>10</v>
      </c>
      <c r="D63" s="5" t="s">
        <v>2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</v>
      </c>
      <c r="D69" s="32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2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2444C0AC-88A6-D848-BAF1-25B22112D35F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E652D19D-A425-4642-BD76-761F7664CC7A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F36D684C-752A-F946-9D42-442D51CCEB64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76BAD069-594A-2342-9E3A-DBC427DC146E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68D1B69C-3A0E-7240-BAD8-B2ECCA6BA041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9E5BC280-3637-0345-A799-6EAF5DBB307C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AB68D47A-526E-B044-9E6D-98F3DF0D9E07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9360-F1FD-C54C-85DB-8CCC1D0FDC27}">
  <dimension ref="A1:D73"/>
  <sheetViews>
    <sheetView zoomScale="80" zoomScaleNormal="80" workbookViewId="0">
      <pane ySplit="4" topLeftCell="A46" activePane="bottomLeft" state="frozen"/>
      <selection pane="bottomLeft" activeCell="D20" sqref="D20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52" t="str">
        <f>'Overall Program Budget'!$A$1</f>
        <v>BTE-INSERT NAME Budget</v>
      </c>
      <c r="B1" s="41"/>
      <c r="C1" s="41"/>
    </row>
    <row r="2" spans="1:4" x14ac:dyDescent="0.2">
      <c r="A2" s="34" t="s">
        <v>39</v>
      </c>
      <c r="B2" s="51" t="str">
        <f>'Overall Program Budget'!$B$2</f>
        <v>Insert Organization</v>
      </c>
    </row>
    <row r="3" spans="1:4" x14ac:dyDescent="0.2">
      <c r="A3" s="34" t="s">
        <v>36</v>
      </c>
      <c r="B3" s="51" t="str">
        <f>'Overall Program Budget'!C4</f>
        <v>Insert Year 2 Dates</v>
      </c>
    </row>
    <row r="7" spans="1:4" x14ac:dyDescent="0.2">
      <c r="A7" s="12">
        <v>1</v>
      </c>
      <c r="B7" s="93" t="str">
        <f>'Sample Categories'!A1</f>
        <v>Labor Cost, Consultancy &amp; Professional Fees</v>
      </c>
      <c r="C7" s="93"/>
      <c r="D7" s="23"/>
    </row>
    <row r="8" spans="1:4" x14ac:dyDescent="0.2">
      <c r="A8" s="5" t="s">
        <v>0</v>
      </c>
      <c r="B8" s="5" t="s">
        <v>4</v>
      </c>
      <c r="C8" s="5" t="s">
        <v>10</v>
      </c>
      <c r="D8" s="5" t="s">
        <v>2</v>
      </c>
    </row>
    <row r="9" spans="1:4" x14ac:dyDescent="0.2">
      <c r="B9" s="1"/>
      <c r="D9" s="3">
        <v>0</v>
      </c>
    </row>
    <row r="10" spans="1:4" x14ac:dyDescent="0.2">
      <c r="A10" s="1"/>
      <c r="B10" s="1"/>
      <c r="C10" s="1"/>
      <c r="D10" s="3">
        <v>0</v>
      </c>
    </row>
    <row r="11" spans="1:4" x14ac:dyDescent="0.2">
      <c r="A11" s="10"/>
      <c r="B11" s="1"/>
      <c r="C11" s="1"/>
      <c r="D11" s="3">
        <v>0</v>
      </c>
    </row>
    <row r="12" spans="1:4" x14ac:dyDescent="0.2">
      <c r="A12" s="10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94"/>
      <c r="B15" s="95"/>
      <c r="C15" s="5" t="s">
        <v>1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8">
        <v>2</v>
      </c>
      <c r="B17" s="96" t="str">
        <f>'Sample Categories'!B1</f>
        <v>Student Activities, Events, &amp; Programs</v>
      </c>
      <c r="C17" s="96"/>
      <c r="D17" s="19"/>
    </row>
    <row r="18" spans="1:4" x14ac:dyDescent="0.2">
      <c r="A18" s="5" t="s">
        <v>3</v>
      </c>
      <c r="B18" s="5" t="s">
        <v>4</v>
      </c>
      <c r="C18" s="5" t="s">
        <v>10</v>
      </c>
      <c r="D18" s="5" t="s">
        <v>2</v>
      </c>
    </row>
    <row r="19" spans="1:4" x14ac:dyDescent="0.2">
      <c r="A19" s="10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</v>
      </c>
      <c r="D24" s="11">
        <f>SUM(D19:D23)</f>
        <v>0</v>
      </c>
    </row>
    <row r="25" spans="1:4" s="17" customFormat="1" x14ac:dyDescent="0.2">
      <c r="A25" s="13"/>
      <c r="B25" s="14"/>
      <c r="C25" s="15"/>
      <c r="D25" s="16"/>
    </row>
    <row r="26" spans="1:4" x14ac:dyDescent="0.2">
      <c r="A26" s="20">
        <v>3</v>
      </c>
      <c r="B26" s="97" t="s">
        <v>26</v>
      </c>
      <c r="C26" s="97"/>
      <c r="D26" s="21"/>
    </row>
    <row r="27" spans="1:4" x14ac:dyDescent="0.2">
      <c r="A27" s="5" t="s">
        <v>3</v>
      </c>
      <c r="B27" s="5" t="s">
        <v>4</v>
      </c>
      <c r="C27" s="5" t="s">
        <v>10</v>
      </c>
      <c r="D27" s="5" t="s">
        <v>2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</v>
      </c>
      <c r="D33" s="22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6">
        <v>4</v>
      </c>
      <c r="B35" s="98" t="str">
        <f>'Sample Categories'!D1</f>
        <v>Logistics &amp; Travel</v>
      </c>
      <c r="C35" s="98"/>
      <c r="D35" s="55"/>
    </row>
    <row r="36" spans="1:4" x14ac:dyDescent="0.2">
      <c r="A36" s="5" t="s">
        <v>3</v>
      </c>
      <c r="B36" s="5" t="s">
        <v>4</v>
      </c>
      <c r="C36" s="5" t="s">
        <v>10</v>
      </c>
      <c r="D36" s="5" t="s">
        <v>2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</v>
      </c>
      <c r="D42" s="57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4">
        <v>5</v>
      </c>
      <c r="B44" s="99" t="str">
        <f>'Sample Categories'!E1</f>
        <v>Student Incentives</v>
      </c>
      <c r="C44" s="99"/>
      <c r="D44" s="25"/>
    </row>
    <row r="45" spans="1:4" x14ac:dyDescent="0.2">
      <c r="A45" s="5" t="s">
        <v>3</v>
      </c>
      <c r="B45" s="5" t="s">
        <v>4</v>
      </c>
      <c r="C45" s="5" t="s">
        <v>10</v>
      </c>
      <c r="D45" s="5" t="s">
        <v>2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</v>
      </c>
      <c r="D51" s="26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7">
        <v>6</v>
      </c>
      <c r="B53" s="91" t="str">
        <f>'Sample Categories'!F1</f>
        <v>Measurement &amp; Evaluation</v>
      </c>
      <c r="C53" s="91"/>
      <c r="D53" s="28"/>
    </row>
    <row r="54" spans="1:4" x14ac:dyDescent="0.2">
      <c r="A54" s="5" t="s">
        <v>3</v>
      </c>
      <c r="B54" s="5" t="s">
        <v>4</v>
      </c>
      <c r="C54" s="5" t="s">
        <v>10</v>
      </c>
      <c r="D54" s="5" t="s">
        <v>2</v>
      </c>
    </row>
    <row r="55" spans="1:4" ht="16" x14ac:dyDescent="0.2">
      <c r="A55" s="10" t="s">
        <v>23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</v>
      </c>
      <c r="D60" s="29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30">
        <v>7</v>
      </c>
      <c r="B62" s="92" t="str">
        <f>'Sample Categories'!G1</f>
        <v>Other</v>
      </c>
      <c r="C62" s="92"/>
      <c r="D62" s="31"/>
    </row>
    <row r="63" spans="1:4" x14ac:dyDescent="0.2">
      <c r="A63" s="5" t="s">
        <v>3</v>
      </c>
      <c r="B63" s="5" t="s">
        <v>4</v>
      </c>
      <c r="C63" s="5" t="s">
        <v>10</v>
      </c>
      <c r="D63" s="5" t="s">
        <v>2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</v>
      </c>
      <c r="D69" s="32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2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53:C53"/>
    <mergeCell ref="B62:C62"/>
    <mergeCell ref="B7:C7"/>
    <mergeCell ref="A15:B15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D0A1B49-A4D4-0543-988B-E687A25CD7EB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CD4F889B-298F-FC4D-AE41-57F59B33CB2B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458E59F9-77B8-9B41-8916-05A8598C4940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723B3719-689F-D746-AACA-8DEF66256753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A72A4F66-DEDF-AF44-85F6-5C440988BCFB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B903E3F7-D861-6648-8D43-8C1808CCF543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C0DFAE5D-A94E-0449-AE0F-46E981CE1BA6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"/>
  <sheetViews>
    <sheetView zoomScale="80" zoomScaleNormal="80" workbookViewId="0">
      <pane ySplit="4" topLeftCell="A39" activePane="bottomLeft" state="frozen"/>
      <selection pane="bottomLeft" activeCell="D32" sqref="D32"/>
    </sheetView>
  </sheetViews>
  <sheetFormatPr baseColWidth="10" defaultColWidth="8.83203125" defaultRowHeight="15" x14ac:dyDescent="0.2"/>
  <cols>
    <col min="1" max="1" width="32.5" customWidth="1"/>
    <col min="2" max="2" width="21.33203125" customWidth="1"/>
    <col min="3" max="3" width="59.5" customWidth="1"/>
    <col min="4" max="4" width="13.83203125" style="2" customWidth="1"/>
  </cols>
  <sheetData>
    <row r="1" spans="1:4" ht="19" x14ac:dyDescent="0.25">
      <c r="A1" s="52" t="str">
        <f>'Overall Program Budget'!$A$1</f>
        <v>BTE-INSERT NAME Budget</v>
      </c>
      <c r="B1" s="41"/>
      <c r="C1" s="41"/>
    </row>
    <row r="2" spans="1:4" x14ac:dyDescent="0.2">
      <c r="A2" s="34" t="s">
        <v>39</v>
      </c>
      <c r="B2" s="51" t="str">
        <f>'Overall Program Budget'!$B$2</f>
        <v>Insert Organization</v>
      </c>
    </row>
    <row r="3" spans="1:4" x14ac:dyDescent="0.2">
      <c r="A3" s="34" t="s">
        <v>36</v>
      </c>
      <c r="B3" s="51" t="str">
        <f>'Overall Program Budget'!C5</f>
        <v>Insert Year 3 Dates</v>
      </c>
    </row>
    <row r="7" spans="1:4" x14ac:dyDescent="0.2">
      <c r="A7" s="12">
        <v>1</v>
      </c>
      <c r="B7" s="93" t="str">
        <f>'Sample Categories'!A1</f>
        <v>Labor Cost, Consultancy &amp; Professional Fees</v>
      </c>
      <c r="C7" s="93"/>
      <c r="D7" s="23"/>
    </row>
    <row r="8" spans="1:4" x14ac:dyDescent="0.2">
      <c r="A8" s="5" t="s">
        <v>0</v>
      </c>
      <c r="B8" s="5" t="s">
        <v>4</v>
      </c>
      <c r="C8" s="5" t="s">
        <v>10</v>
      </c>
      <c r="D8" s="5" t="s">
        <v>2</v>
      </c>
    </row>
    <row r="9" spans="1:4" x14ac:dyDescent="0.2">
      <c r="B9" s="1"/>
      <c r="D9" s="3">
        <v>0</v>
      </c>
    </row>
    <row r="10" spans="1:4" x14ac:dyDescent="0.2">
      <c r="A10" s="1"/>
      <c r="B10" s="1"/>
      <c r="C10" s="1"/>
      <c r="D10" s="3">
        <v>0</v>
      </c>
    </row>
    <row r="11" spans="1:4" x14ac:dyDescent="0.2">
      <c r="A11" s="10"/>
      <c r="B11" s="1"/>
      <c r="C11" s="1"/>
      <c r="D11" s="3">
        <v>0</v>
      </c>
    </row>
    <row r="12" spans="1:4" x14ac:dyDescent="0.2">
      <c r="A12" s="10"/>
      <c r="B12" s="1"/>
      <c r="C12" s="1"/>
      <c r="D12" s="3">
        <v>0</v>
      </c>
    </row>
    <row r="13" spans="1:4" x14ac:dyDescent="0.2">
      <c r="A13" s="10"/>
      <c r="B13" s="1"/>
      <c r="C13" s="1"/>
      <c r="D13" s="3">
        <v>0</v>
      </c>
    </row>
    <row r="14" spans="1:4" x14ac:dyDescent="0.2">
      <c r="A14" s="10"/>
      <c r="B14" s="1"/>
      <c r="C14" s="1"/>
      <c r="D14" s="3">
        <v>0</v>
      </c>
    </row>
    <row r="15" spans="1:4" x14ac:dyDescent="0.2">
      <c r="A15" s="94"/>
      <c r="B15" s="95"/>
      <c r="C15" s="5" t="s">
        <v>1</v>
      </c>
      <c r="D15" s="9">
        <f>SUM(D9:D12)</f>
        <v>0</v>
      </c>
    </row>
    <row r="16" spans="1:4" x14ac:dyDescent="0.2">
      <c r="A16" s="1"/>
      <c r="B16" s="1"/>
      <c r="C16" s="1"/>
      <c r="D16" s="3"/>
    </row>
    <row r="17" spans="1:4" x14ac:dyDescent="0.2">
      <c r="A17" s="18">
        <v>2</v>
      </c>
      <c r="B17" s="96" t="str">
        <f>'Sample Categories'!B1</f>
        <v>Student Activities, Events, &amp; Programs</v>
      </c>
      <c r="C17" s="96"/>
      <c r="D17" s="19"/>
    </row>
    <row r="18" spans="1:4" x14ac:dyDescent="0.2">
      <c r="A18" s="5" t="s">
        <v>3</v>
      </c>
      <c r="B18" s="5" t="s">
        <v>4</v>
      </c>
      <c r="C18" s="5" t="s">
        <v>10</v>
      </c>
      <c r="D18" s="5" t="s">
        <v>2</v>
      </c>
    </row>
    <row r="19" spans="1:4" x14ac:dyDescent="0.2">
      <c r="A19" s="10"/>
      <c r="B19" s="1"/>
      <c r="C19" s="1"/>
      <c r="D19" s="3">
        <v>0</v>
      </c>
    </row>
    <row r="20" spans="1:4" x14ac:dyDescent="0.2">
      <c r="A20" s="10"/>
      <c r="B20" s="1"/>
      <c r="C20" s="1"/>
      <c r="D20" s="3">
        <v>0</v>
      </c>
    </row>
    <row r="21" spans="1:4" x14ac:dyDescent="0.2">
      <c r="A21" s="10"/>
      <c r="B21" s="1"/>
      <c r="C21" s="1"/>
      <c r="D21" s="3">
        <v>0</v>
      </c>
    </row>
    <row r="22" spans="1:4" x14ac:dyDescent="0.2">
      <c r="A22" s="10"/>
      <c r="B22" s="1"/>
      <c r="C22" s="1"/>
      <c r="D22" s="3">
        <v>0</v>
      </c>
    </row>
    <row r="23" spans="1:4" x14ac:dyDescent="0.2">
      <c r="A23" s="10"/>
      <c r="B23" s="1"/>
      <c r="C23" s="1"/>
      <c r="D23" s="3">
        <v>0</v>
      </c>
    </row>
    <row r="24" spans="1:4" x14ac:dyDescent="0.2">
      <c r="A24" s="4"/>
      <c r="B24" s="4"/>
      <c r="C24" s="5" t="s">
        <v>1</v>
      </c>
      <c r="D24" s="11">
        <f>SUM(D19:D23)</f>
        <v>0</v>
      </c>
    </row>
    <row r="25" spans="1:4" s="17" customFormat="1" x14ac:dyDescent="0.2">
      <c r="A25" s="13"/>
      <c r="B25" s="14"/>
      <c r="C25" s="15"/>
      <c r="D25" s="16"/>
    </row>
    <row r="26" spans="1:4" x14ac:dyDescent="0.2">
      <c r="A26" s="20">
        <v>3</v>
      </c>
      <c r="B26" s="97" t="s">
        <v>26</v>
      </c>
      <c r="C26" s="97"/>
      <c r="D26" s="21"/>
    </row>
    <row r="27" spans="1:4" x14ac:dyDescent="0.2">
      <c r="A27" s="5" t="s">
        <v>3</v>
      </c>
      <c r="B27" s="5" t="s">
        <v>4</v>
      </c>
      <c r="C27" s="5" t="s">
        <v>10</v>
      </c>
      <c r="D27" s="5" t="s">
        <v>2</v>
      </c>
    </row>
    <row r="28" spans="1:4" x14ac:dyDescent="0.2">
      <c r="A28" s="10"/>
      <c r="B28" s="1"/>
      <c r="C28" s="1"/>
      <c r="D28" s="3">
        <v>0</v>
      </c>
    </row>
    <row r="29" spans="1:4" x14ac:dyDescent="0.2">
      <c r="A29" s="10"/>
      <c r="B29" s="1"/>
      <c r="C29" s="1"/>
      <c r="D29" s="3">
        <v>0</v>
      </c>
    </row>
    <row r="30" spans="1:4" x14ac:dyDescent="0.2">
      <c r="A30" s="10"/>
      <c r="B30" s="1"/>
      <c r="C30" s="1"/>
      <c r="D30" s="3">
        <v>0</v>
      </c>
    </row>
    <row r="31" spans="1:4" x14ac:dyDescent="0.2">
      <c r="A31" s="10"/>
      <c r="B31" s="1"/>
      <c r="C31" s="1"/>
      <c r="D31" s="3">
        <v>0</v>
      </c>
    </row>
    <row r="32" spans="1:4" x14ac:dyDescent="0.2">
      <c r="A32" s="10"/>
      <c r="B32" s="1"/>
      <c r="C32" s="1"/>
      <c r="D32" s="3">
        <v>0</v>
      </c>
    </row>
    <row r="33" spans="1:4" x14ac:dyDescent="0.2">
      <c r="A33" s="4"/>
      <c r="B33" s="4"/>
      <c r="C33" s="5" t="s">
        <v>1</v>
      </c>
      <c r="D33" s="22">
        <f>SUM(D28:D32)</f>
        <v>0</v>
      </c>
    </row>
    <row r="34" spans="1:4" x14ac:dyDescent="0.2">
      <c r="A34" s="1"/>
      <c r="B34" s="1"/>
      <c r="C34" s="1"/>
      <c r="D34" s="3"/>
    </row>
    <row r="35" spans="1:4" x14ac:dyDescent="0.2">
      <c r="A35" s="56">
        <v>4</v>
      </c>
      <c r="B35" s="98" t="str">
        <f>'Sample Categories'!D1</f>
        <v>Logistics &amp; Travel</v>
      </c>
      <c r="C35" s="98"/>
      <c r="D35" s="55"/>
    </row>
    <row r="36" spans="1:4" x14ac:dyDescent="0.2">
      <c r="A36" s="5" t="s">
        <v>3</v>
      </c>
      <c r="B36" s="5" t="s">
        <v>4</v>
      </c>
      <c r="C36" s="5" t="s">
        <v>10</v>
      </c>
      <c r="D36" s="5" t="s">
        <v>2</v>
      </c>
    </row>
    <row r="37" spans="1:4" x14ac:dyDescent="0.2">
      <c r="A37" s="10"/>
      <c r="B37" s="1"/>
      <c r="C37" s="1"/>
      <c r="D37" s="3">
        <v>0</v>
      </c>
    </row>
    <row r="38" spans="1:4" x14ac:dyDescent="0.2">
      <c r="A38" s="10"/>
      <c r="B38" s="1"/>
      <c r="C38" s="1"/>
      <c r="D38" s="3">
        <v>0</v>
      </c>
    </row>
    <row r="39" spans="1:4" x14ac:dyDescent="0.2">
      <c r="A39" s="10"/>
      <c r="B39" s="1"/>
      <c r="C39" s="1"/>
      <c r="D39" s="3">
        <v>0</v>
      </c>
    </row>
    <row r="40" spans="1:4" x14ac:dyDescent="0.2">
      <c r="A40" s="10"/>
      <c r="B40" s="1"/>
      <c r="C40" s="1"/>
      <c r="D40" s="3">
        <v>0</v>
      </c>
    </row>
    <row r="41" spans="1:4" x14ac:dyDescent="0.2">
      <c r="A41" s="10"/>
      <c r="B41" s="1"/>
      <c r="C41" s="1"/>
      <c r="D41" s="3">
        <v>0</v>
      </c>
    </row>
    <row r="42" spans="1:4" x14ac:dyDescent="0.2">
      <c r="A42" s="4"/>
      <c r="B42" s="4"/>
      <c r="C42" s="5" t="s">
        <v>1</v>
      </c>
      <c r="D42" s="57">
        <f>SUM(D37:D41)</f>
        <v>0</v>
      </c>
    </row>
    <row r="43" spans="1:4" x14ac:dyDescent="0.2">
      <c r="A43" s="1"/>
      <c r="B43" s="1"/>
      <c r="C43" s="1"/>
      <c r="D43" s="3"/>
    </row>
    <row r="44" spans="1:4" x14ac:dyDescent="0.2">
      <c r="A44" s="24">
        <v>5</v>
      </c>
      <c r="B44" s="99" t="str">
        <f>'Sample Categories'!E1</f>
        <v>Student Incentives</v>
      </c>
      <c r="C44" s="99"/>
      <c r="D44" s="25"/>
    </row>
    <row r="45" spans="1:4" x14ac:dyDescent="0.2">
      <c r="A45" s="5" t="s">
        <v>3</v>
      </c>
      <c r="B45" s="5" t="s">
        <v>4</v>
      </c>
      <c r="C45" s="5" t="s">
        <v>10</v>
      </c>
      <c r="D45" s="5" t="s">
        <v>2</v>
      </c>
    </row>
    <row r="46" spans="1:4" x14ac:dyDescent="0.2">
      <c r="A46" s="10"/>
      <c r="B46" s="1"/>
      <c r="C46" s="1"/>
      <c r="D46" s="3">
        <v>0</v>
      </c>
    </row>
    <row r="47" spans="1:4" x14ac:dyDescent="0.2">
      <c r="A47" s="10"/>
      <c r="B47" s="1"/>
      <c r="C47" s="1"/>
      <c r="D47" s="3">
        <v>0</v>
      </c>
    </row>
    <row r="48" spans="1:4" x14ac:dyDescent="0.2">
      <c r="A48" s="10"/>
      <c r="B48" s="1"/>
      <c r="C48" s="1"/>
      <c r="D48" s="3">
        <v>0</v>
      </c>
    </row>
    <row r="49" spans="1:4" x14ac:dyDescent="0.2">
      <c r="A49" s="10"/>
      <c r="B49" s="1"/>
      <c r="C49" s="1"/>
      <c r="D49" s="3">
        <v>0</v>
      </c>
    </row>
    <row r="50" spans="1:4" x14ac:dyDescent="0.2">
      <c r="A50" s="10"/>
      <c r="B50" s="1"/>
      <c r="C50" s="1"/>
      <c r="D50" s="3">
        <v>0</v>
      </c>
    </row>
    <row r="51" spans="1:4" x14ac:dyDescent="0.2">
      <c r="A51" s="4"/>
      <c r="B51" s="4"/>
      <c r="C51" s="5" t="s">
        <v>1</v>
      </c>
      <c r="D51" s="26">
        <f>SUM(D46:D50)</f>
        <v>0</v>
      </c>
    </row>
    <row r="52" spans="1:4" x14ac:dyDescent="0.2">
      <c r="A52" s="1"/>
      <c r="B52" s="1"/>
      <c r="C52" s="1"/>
      <c r="D52" s="3"/>
    </row>
    <row r="53" spans="1:4" x14ac:dyDescent="0.2">
      <c r="A53" s="27">
        <v>6</v>
      </c>
      <c r="B53" s="91" t="str">
        <f>'Sample Categories'!F1</f>
        <v>Measurement &amp; Evaluation</v>
      </c>
      <c r="C53" s="91"/>
      <c r="D53" s="28"/>
    </row>
    <row r="54" spans="1:4" x14ac:dyDescent="0.2">
      <c r="A54" s="5" t="s">
        <v>3</v>
      </c>
      <c r="B54" s="5" t="s">
        <v>4</v>
      </c>
      <c r="C54" s="5" t="s">
        <v>10</v>
      </c>
      <c r="D54" s="5" t="s">
        <v>2</v>
      </c>
    </row>
    <row r="55" spans="1:4" ht="16" x14ac:dyDescent="0.2">
      <c r="A55" s="10" t="s">
        <v>23</v>
      </c>
      <c r="B55" s="1"/>
      <c r="C55" s="1"/>
      <c r="D55" s="3">
        <v>0</v>
      </c>
    </row>
    <row r="56" spans="1:4" x14ac:dyDescent="0.2">
      <c r="A56" s="10"/>
      <c r="B56" s="1"/>
      <c r="C56" s="1"/>
      <c r="D56" s="3">
        <v>0</v>
      </c>
    </row>
    <row r="57" spans="1:4" x14ac:dyDescent="0.2">
      <c r="A57" s="10"/>
      <c r="B57" s="1"/>
      <c r="C57" s="1"/>
      <c r="D57" s="3">
        <v>0</v>
      </c>
    </row>
    <row r="58" spans="1:4" x14ac:dyDescent="0.2">
      <c r="A58" s="10"/>
      <c r="B58" s="1"/>
      <c r="C58" s="1"/>
      <c r="D58" s="3">
        <v>0</v>
      </c>
    </row>
    <row r="59" spans="1:4" x14ac:dyDescent="0.2">
      <c r="A59" s="10"/>
      <c r="B59" s="1"/>
      <c r="C59" s="1"/>
      <c r="D59" s="3">
        <v>0</v>
      </c>
    </row>
    <row r="60" spans="1:4" x14ac:dyDescent="0.2">
      <c r="A60" s="4"/>
      <c r="B60" s="4"/>
      <c r="C60" s="5" t="s">
        <v>1</v>
      </c>
      <c r="D60" s="29">
        <f>SUM(D55:D59)</f>
        <v>0</v>
      </c>
    </row>
    <row r="61" spans="1:4" x14ac:dyDescent="0.2">
      <c r="A61" s="1"/>
      <c r="B61" s="1"/>
      <c r="C61" s="1"/>
      <c r="D61" s="3"/>
    </row>
    <row r="62" spans="1:4" x14ac:dyDescent="0.2">
      <c r="A62" s="30">
        <v>7</v>
      </c>
      <c r="B62" s="92" t="str">
        <f>'Sample Categories'!G1</f>
        <v>Other</v>
      </c>
      <c r="C62" s="92"/>
      <c r="D62" s="31"/>
    </row>
    <row r="63" spans="1:4" x14ac:dyDescent="0.2">
      <c r="A63" s="5" t="s">
        <v>3</v>
      </c>
      <c r="B63" s="5" t="s">
        <v>4</v>
      </c>
      <c r="C63" s="5" t="s">
        <v>10</v>
      </c>
      <c r="D63" s="5" t="s">
        <v>2</v>
      </c>
    </row>
    <row r="64" spans="1:4" x14ac:dyDescent="0.2">
      <c r="A64" s="10"/>
      <c r="B64" s="1"/>
      <c r="C64" s="1"/>
      <c r="D64" s="3">
        <v>0</v>
      </c>
    </row>
    <row r="65" spans="1:4" x14ac:dyDescent="0.2">
      <c r="A65" s="10"/>
      <c r="B65" s="1"/>
      <c r="C65" s="1"/>
      <c r="D65" s="3">
        <v>0</v>
      </c>
    </row>
    <row r="66" spans="1:4" x14ac:dyDescent="0.2">
      <c r="A66" s="10"/>
      <c r="B66" s="1"/>
      <c r="C66" s="1"/>
      <c r="D66" s="3">
        <v>0</v>
      </c>
    </row>
    <row r="67" spans="1:4" x14ac:dyDescent="0.2">
      <c r="A67" s="10"/>
      <c r="B67" s="1"/>
      <c r="C67" s="1"/>
      <c r="D67" s="3">
        <v>0</v>
      </c>
    </row>
    <row r="68" spans="1:4" x14ac:dyDescent="0.2">
      <c r="A68" s="10"/>
      <c r="B68" s="1"/>
      <c r="C68" s="1"/>
      <c r="D68" s="3">
        <v>0</v>
      </c>
    </row>
    <row r="69" spans="1:4" x14ac:dyDescent="0.2">
      <c r="A69" s="4"/>
      <c r="B69" s="4"/>
      <c r="C69" s="5" t="s">
        <v>1</v>
      </c>
      <c r="D69" s="32">
        <f>SUM(D64:D68)</f>
        <v>0</v>
      </c>
    </row>
    <row r="70" spans="1:4" x14ac:dyDescent="0.2">
      <c r="A70" s="1"/>
      <c r="B70" s="1"/>
      <c r="C70" s="1"/>
      <c r="D70" s="3"/>
    </row>
    <row r="71" spans="1:4" x14ac:dyDescent="0.2">
      <c r="A71" s="6"/>
      <c r="B71" s="6"/>
      <c r="C71" s="8" t="s">
        <v>2</v>
      </c>
      <c r="D71" s="7">
        <f>D15+D24+D33+D42+D51+D60+D69</f>
        <v>0</v>
      </c>
    </row>
    <row r="72" spans="1:4" x14ac:dyDescent="0.2">
      <c r="A72" s="1"/>
      <c r="B72" s="1"/>
      <c r="C72" s="1"/>
      <c r="D72" s="3"/>
    </row>
    <row r="73" spans="1:4" x14ac:dyDescent="0.2">
      <c r="A73" s="1"/>
      <c r="B73" s="1"/>
      <c r="C73" s="1"/>
      <c r="D73" s="3"/>
    </row>
  </sheetData>
  <mergeCells count="8">
    <mergeCell ref="B7:C7"/>
    <mergeCell ref="A15:B15"/>
    <mergeCell ref="B53:C53"/>
    <mergeCell ref="B62:C62"/>
    <mergeCell ref="B17:C17"/>
    <mergeCell ref="B26:C26"/>
    <mergeCell ref="B35:C35"/>
    <mergeCell ref="B44:C4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6000000}">
          <x14:formula1>
            <xm:f>'Sample Categories'!$F$3:$F$4</xm:f>
          </x14:formula1>
          <xm:sqref>B55:B59</xm:sqref>
        </x14:dataValidation>
        <x14:dataValidation type="list" allowBlank="1" showInputMessage="1" showErrorMessage="1" xr:uid="{00000000-0002-0000-0000-000004000000}">
          <x14:formula1>
            <xm:f>'Sample Categories'!$E$3:$E$7</xm:f>
          </x14:formula1>
          <xm:sqref>B46:B50</xm:sqref>
        </x14:dataValidation>
        <x14:dataValidation type="list" allowBlank="1" showInputMessage="1" showErrorMessage="1" xr:uid="{00000000-0002-0000-0000-000000000000}">
          <x14:formula1>
            <xm:f>'Sample Categories'!$G$3:$G$8</xm:f>
          </x14:formula1>
          <xm:sqref>B64:B68</xm:sqref>
        </x14:dataValidation>
        <x14:dataValidation type="list" allowBlank="1" showInputMessage="1" showErrorMessage="1" xr:uid="{00000000-0002-0000-0000-000001000000}">
          <x14:formula1>
            <xm:f>'Sample Categories'!$A$3:$A$8</xm:f>
          </x14:formula1>
          <xm:sqref>B9:B14</xm:sqref>
        </x14:dataValidation>
        <x14:dataValidation type="list" allowBlank="1" showInputMessage="1" showErrorMessage="1" xr:uid="{96089AAA-FE78-FF46-9457-DEAA3B4F0347}">
          <x14:formula1>
            <xm:f>'Sample Categories'!$C$3:$C$8</xm:f>
          </x14:formula1>
          <xm:sqref>B28:B32</xm:sqref>
        </x14:dataValidation>
        <x14:dataValidation type="list" allowBlank="1" showInputMessage="1" showErrorMessage="1" xr:uid="{00000000-0002-0000-0000-000003000000}">
          <x14:formula1>
            <xm:f>'Sample Categories'!$B$3:$B$8</xm:f>
          </x14:formula1>
          <xm:sqref>B19:B23</xm:sqref>
        </x14:dataValidation>
        <x14:dataValidation type="list" allowBlank="1" showInputMessage="1" showErrorMessage="1" xr:uid="{444EFAAE-3E78-784E-A3CA-838B25E1ED4A}">
          <x14:formula1>
            <xm:f>'Sample Categories'!$D$3:$D$7</xm:f>
          </x14:formula1>
          <xm:sqref>B37:B41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D5" sqref="D5"/>
    </sheetView>
  </sheetViews>
  <sheetFormatPr baseColWidth="10" defaultColWidth="8.83203125" defaultRowHeight="15" x14ac:dyDescent="0.2"/>
  <cols>
    <col min="1" max="1" width="24.6640625" customWidth="1"/>
    <col min="2" max="2" width="28" customWidth="1"/>
    <col min="3" max="3" width="24.6640625" customWidth="1"/>
    <col min="4" max="4" width="30" customWidth="1"/>
    <col min="5" max="5" width="25.1640625" customWidth="1"/>
    <col min="6" max="6" width="22.6640625" customWidth="1"/>
    <col min="7" max="7" width="20.5" customWidth="1"/>
  </cols>
  <sheetData>
    <row r="1" spans="1:7" ht="32" x14ac:dyDescent="0.2">
      <c r="A1" s="35" t="s">
        <v>90</v>
      </c>
      <c r="B1" s="38" t="s">
        <v>25</v>
      </c>
      <c r="C1" s="36" t="s">
        <v>26</v>
      </c>
      <c r="D1" s="42" t="s">
        <v>24</v>
      </c>
      <c r="E1" s="43" t="s">
        <v>15</v>
      </c>
      <c r="F1" s="44" t="s">
        <v>11</v>
      </c>
      <c r="G1" s="33" t="s">
        <v>7</v>
      </c>
    </row>
    <row r="2" spans="1:7" ht="33" thickBot="1" x14ac:dyDescent="0.25">
      <c r="A2" s="48" t="s">
        <v>43</v>
      </c>
      <c r="B2" s="45"/>
      <c r="C2" s="46"/>
      <c r="D2" s="58"/>
      <c r="E2" s="49" t="s">
        <v>44</v>
      </c>
      <c r="F2" s="47"/>
      <c r="G2" s="90" t="s">
        <v>77</v>
      </c>
    </row>
    <row r="3" spans="1:7" ht="17" thickTop="1" x14ac:dyDescent="0.2">
      <c r="A3" t="s">
        <v>33</v>
      </c>
      <c r="B3" t="s">
        <v>31</v>
      </c>
      <c r="C3" t="s">
        <v>42</v>
      </c>
      <c r="D3" s="37" t="s">
        <v>47</v>
      </c>
      <c r="E3" t="s">
        <v>48</v>
      </c>
      <c r="F3" t="s">
        <v>23</v>
      </c>
      <c r="G3" t="s">
        <v>13</v>
      </c>
    </row>
    <row r="4" spans="1:7" x14ac:dyDescent="0.2">
      <c r="A4" t="s">
        <v>32</v>
      </c>
      <c r="B4" t="s">
        <v>45</v>
      </c>
      <c r="C4" t="s">
        <v>40</v>
      </c>
      <c r="D4" t="s">
        <v>8</v>
      </c>
      <c r="E4" t="s">
        <v>22</v>
      </c>
      <c r="F4" t="s">
        <v>91</v>
      </c>
      <c r="G4" t="s">
        <v>27</v>
      </c>
    </row>
    <row r="5" spans="1:7" x14ac:dyDescent="0.2">
      <c r="A5" t="s">
        <v>5</v>
      </c>
      <c r="B5" s="50" t="s">
        <v>34</v>
      </c>
      <c r="C5" t="s">
        <v>29</v>
      </c>
      <c r="D5" t="s">
        <v>30</v>
      </c>
      <c r="E5" t="s">
        <v>17</v>
      </c>
      <c r="G5" t="s">
        <v>9</v>
      </c>
    </row>
    <row r="6" spans="1:7" x14ac:dyDescent="0.2">
      <c r="A6" t="s">
        <v>6</v>
      </c>
      <c r="B6" t="s">
        <v>46</v>
      </c>
      <c r="C6" t="s">
        <v>41</v>
      </c>
      <c r="D6" t="s">
        <v>21</v>
      </c>
      <c r="E6" t="s">
        <v>19</v>
      </c>
      <c r="G6" t="s">
        <v>20</v>
      </c>
    </row>
    <row r="7" spans="1:7" x14ac:dyDescent="0.2">
      <c r="A7" t="s">
        <v>92</v>
      </c>
      <c r="B7" t="s">
        <v>7</v>
      </c>
      <c r="C7" t="s">
        <v>26</v>
      </c>
      <c r="D7" t="s">
        <v>7</v>
      </c>
      <c r="E7" t="s">
        <v>7</v>
      </c>
      <c r="G7" t="s">
        <v>12</v>
      </c>
    </row>
    <row r="8" spans="1:7" x14ac:dyDescent="0.2">
      <c r="A8" t="s">
        <v>7</v>
      </c>
      <c r="C8" t="s">
        <v>7</v>
      </c>
      <c r="G8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</vt:lpstr>
      <vt:lpstr>Overall Program Budget</vt:lpstr>
      <vt:lpstr>Year 1 Budget Breakdown</vt:lpstr>
      <vt:lpstr>Year 2 Budget Breakdown</vt:lpstr>
      <vt:lpstr>Year 3 Budget Breakdown</vt:lpstr>
      <vt:lpstr>Sample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Lei [JNJIE Non-J&amp;J]</dc:creator>
  <cp:lastModifiedBy>Microsoft Office User</cp:lastModifiedBy>
  <dcterms:created xsi:type="dcterms:W3CDTF">2017-09-03T08:11:43Z</dcterms:created>
  <dcterms:modified xsi:type="dcterms:W3CDTF">2020-03-31T21:40:55Z</dcterms:modified>
</cp:coreProperties>
</file>